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6" i="1" l="1"/>
  <c r="H58" i="1"/>
  <c r="H57" i="1"/>
  <c r="H28" i="1"/>
  <c r="H24" i="1"/>
  <c r="H31" i="1" l="1"/>
  <c r="H18" i="1"/>
  <c r="H32" i="1" l="1"/>
  <c r="H36" i="1" l="1"/>
  <c r="H37" i="1" l="1"/>
  <c r="H50" i="1" l="1"/>
  <c r="H29" i="1" l="1"/>
  <c r="H14" i="1" l="1"/>
  <c r="H13" i="1" l="1"/>
  <c r="H59" i="1" l="1"/>
</calcChain>
</file>

<file path=xl/sharedStrings.xml><?xml version="1.0" encoding="utf-8"?>
<sst xmlns="http://schemas.openxmlformats.org/spreadsheetml/2006/main" count="64" uniqueCount="39">
  <si>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</si>
  <si>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</si>
  <si>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</si>
  <si>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</si>
  <si>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</si>
  <si>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</si>
  <si>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</si>
  <si>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</si>
  <si>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</si>
  <si>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</si>
  <si>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</si>
  <si>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</si>
  <si>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</si>
  <si>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</si>
  <si>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</si>
  <si>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</si>
  <si>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</si>
  <si>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</si>
  <si>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</si>
  <si>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</si>
  <si>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</si>
  <si>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</si>
  <si>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</si>
  <si>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</si>
  <si>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</si>
  <si>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</si>
  <si>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</si>
  <si>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</si>
  <si>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</si>
  <si>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06.07.2022.</t>
  </si>
  <si>
    <t xml:space="preserve">Primljena i neutrošena participacija od 06.07.2022. </t>
  </si>
  <si>
    <t>Primljena i neutrošena participacija od 06.07.2022.</t>
  </si>
  <si>
    <t xml:space="preserve">Dana 06.07.2022.godine Dom zdravlja Požarevac je izvršio plaćanje prema dobavljačima: </t>
  </si>
  <si>
    <t>NIS ad</t>
  </si>
  <si>
    <t xml:space="preserve">Toplifikacija </t>
  </si>
  <si>
    <t>9004589693</t>
  </si>
  <si>
    <t>OG2/2022-2280</t>
  </si>
  <si>
    <t>OG2/2022-2279</t>
  </si>
  <si>
    <t>UKUPNO ENERGENTI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</si>
</sst>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6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10" fillId="0" borderId="1" xfId="1" applyFont="1" applyBorder="1"/>
    <xf numFmtId="4" fontId="10" fillId="0" borderId="1" xfId="1" applyNumberFormat="1" applyFont="1" applyBorder="1"/>
    <xf numFmtId="49" fontId="6" fillId="0" borderId="1" xfId="1" applyNumberFormat="1" applyBorder="1"/>
    <xf numFmtId="4" fontId="9" fillId="0" borderId="1" xfId="1" applyNumberFormat="1" applyFont="1" applyBorder="1"/>
    <xf numFmtId="4" fontId="9" fillId="0" borderId="1" xfId="1" applyNumberFormat="1" applyFont="1" applyBorder="1" applyAlignment="1">
      <alignment horizontal="center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6"/>
  <sheetViews>
    <sheetView tabSelected="1" topLeftCell="B49" zoomScaleNormal="100" workbookViewId="0">
      <selection activeCell="B66" sqref="B66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29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44748</v>
      </c>
      <c r="H12" s="14">
        <v>3190998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44748</v>
      </c>
      <c r="H13" s="2">
        <f>H14+H29-H37-H50</f>
        <v>3186464.9999999995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44748</v>
      </c>
      <c r="H14" s="3">
        <f>SUM(H15:H28)</f>
        <v>6021837.0499999998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3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3" x14ac:dyDescent="0.25">
      <c r="B18" s="26" t="s">
        <v>13</v>
      </c>
      <c r="C18" s="27"/>
      <c r="D18" s="27"/>
      <c r="E18" s="27"/>
      <c r="F18" s="28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</f>
        <v>2635838.92</v>
      </c>
      <c r="I18" s="10"/>
      <c r="J18" s="10"/>
      <c r="K18" s="7"/>
      <c r="L18" s="7"/>
    </row>
    <row r="19" spans="2:13" x14ac:dyDescent="0.25">
      <c r="B19" s="26" t="s">
        <v>14</v>
      </c>
      <c r="C19" s="27"/>
      <c r="D19" s="27"/>
      <c r="E19" s="27"/>
      <c r="F19" s="28"/>
      <c r="G19" s="21"/>
      <c r="H19" s="9"/>
      <c r="I19" s="10"/>
      <c r="J19" s="10"/>
      <c r="K19" s="7"/>
      <c r="L19" s="7"/>
    </row>
    <row r="20" spans="2:13" x14ac:dyDescent="0.25">
      <c r="B20" s="26" t="s">
        <v>15</v>
      </c>
      <c r="C20" s="27"/>
      <c r="D20" s="27"/>
      <c r="E20" s="27"/>
      <c r="F20" s="28"/>
      <c r="G20" s="21"/>
      <c r="H20" s="9">
        <v>0</v>
      </c>
      <c r="I20" s="10"/>
      <c r="J20" s="10"/>
    </row>
    <row r="21" spans="2:13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3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3" x14ac:dyDescent="0.25">
      <c r="B23" s="26" t="s">
        <v>18</v>
      </c>
      <c r="C23" s="27"/>
      <c r="D23" s="27"/>
      <c r="E23" s="27"/>
      <c r="F23" s="28"/>
      <c r="G23" s="21"/>
      <c r="H23" s="9">
        <v>1041150.6</v>
      </c>
      <c r="I23" s="10"/>
      <c r="J23" s="10"/>
    </row>
    <row r="24" spans="2:13" x14ac:dyDescent="0.25">
      <c r="B24" s="26" t="s">
        <v>19</v>
      </c>
      <c r="C24" s="27"/>
      <c r="D24" s="27"/>
      <c r="E24" s="27"/>
      <c r="F24" s="28"/>
      <c r="G24" s="21"/>
      <c r="H24" s="9">
        <f>1184208.33+1184208.33-1793550.02-4153+1184208.33+1184208.33-1526660.5-217622.81</f>
        <v>1194846.9900000002</v>
      </c>
      <c r="I24" s="10"/>
      <c r="J24" s="10"/>
      <c r="K24" s="10"/>
      <c r="L24" s="7"/>
    </row>
    <row r="25" spans="2:13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3" x14ac:dyDescent="0.25">
      <c r="B26" s="26" t="s">
        <v>21</v>
      </c>
      <c r="C26" s="27"/>
      <c r="D26" s="27"/>
      <c r="E26" s="27"/>
      <c r="F26" s="28"/>
      <c r="G26" s="21"/>
      <c r="H26" s="9">
        <v>906543</v>
      </c>
      <c r="I26" s="10"/>
      <c r="J26" s="10"/>
      <c r="K26" s="7"/>
    </row>
    <row r="27" spans="2:13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3" x14ac:dyDescent="0.25">
      <c r="B28" s="26" t="s">
        <v>30</v>
      </c>
      <c r="C28" s="27"/>
      <c r="D28" s="27"/>
      <c r="E28" s="27"/>
      <c r="F28" s="28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</f>
        <v>243457.54</v>
      </c>
      <c r="I28" s="10"/>
      <c r="J28" s="10"/>
      <c r="K28" s="7"/>
      <c r="L28" s="7"/>
    </row>
    <row r="29" spans="2:13" x14ac:dyDescent="0.25">
      <c r="B29" s="48" t="s">
        <v>23</v>
      </c>
      <c r="C29" s="49"/>
      <c r="D29" s="49"/>
      <c r="E29" s="49"/>
      <c r="F29" s="50"/>
      <c r="G29" s="20">
        <v>44748</v>
      </c>
      <c r="H29" s="3">
        <f>H30+H31+H32+H33+H35+H36+H34</f>
        <v>297194.25999999989</v>
      </c>
      <c r="I29" s="10"/>
      <c r="J29" s="10"/>
      <c r="K29" s="7"/>
    </row>
    <row r="30" spans="2:13" x14ac:dyDescent="0.25">
      <c r="B30" s="26" t="s">
        <v>10</v>
      </c>
      <c r="C30" s="27"/>
      <c r="D30" s="27"/>
      <c r="E30" s="27"/>
      <c r="F30" s="28"/>
      <c r="G30" s="22"/>
      <c r="H30" s="11">
        <v>0</v>
      </c>
      <c r="I30" s="10"/>
      <c r="J30" s="10"/>
      <c r="K30" s="7"/>
    </row>
    <row r="31" spans="2:13" x14ac:dyDescent="0.25">
      <c r="B31" s="26" t="s">
        <v>13</v>
      </c>
      <c r="C31" s="27"/>
      <c r="D31" s="27"/>
      <c r="E31" s="27"/>
      <c r="F31" s="28"/>
      <c r="G31" s="22"/>
      <c r="H31" s="9">
        <f>110000+110000-123880.54+153083.33-138509.66+153083.33-2500-142511.87+153083.33-156337.73+153083.33-130120.22+153083.33</f>
        <v>291556.62999999989</v>
      </c>
      <c r="I31" s="15"/>
      <c r="J31" s="10"/>
      <c r="K31" s="7"/>
    </row>
    <row r="32" spans="2:13" x14ac:dyDescent="0.25">
      <c r="B32" s="26" t="s">
        <v>19</v>
      </c>
      <c r="C32" s="27"/>
      <c r="D32" s="27"/>
      <c r="E32" s="27"/>
      <c r="F32" s="28"/>
      <c r="G32" s="22"/>
      <c r="H32" s="9">
        <f>54083.33+54083.33-102529.03</f>
        <v>5637.6300000000047</v>
      </c>
      <c r="I32" s="10"/>
      <c r="J32" s="10"/>
      <c r="K32" s="7"/>
      <c r="L32" s="7"/>
      <c r="M32" s="7"/>
    </row>
    <row r="33" spans="2:12" x14ac:dyDescent="0.25">
      <c r="B33" s="26" t="s">
        <v>21</v>
      </c>
      <c r="C33" s="27"/>
      <c r="D33" s="27"/>
      <c r="E33" s="27"/>
      <c r="F33" s="28"/>
      <c r="G33" s="22"/>
      <c r="H33" s="9">
        <v>0</v>
      </c>
      <c r="I33" s="10"/>
      <c r="J33" s="10"/>
    </row>
    <row r="34" spans="2:12" x14ac:dyDescent="0.25">
      <c r="B34" s="26" t="s">
        <v>11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2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2" x14ac:dyDescent="0.25">
      <c r="B36" s="26" t="s">
        <v>31</v>
      </c>
      <c r="C36" s="27"/>
      <c r="D36" s="27"/>
      <c r="E36" s="27"/>
      <c r="F36" s="28"/>
      <c r="G36" s="22"/>
      <c r="H36" s="9">
        <f>10141+5277+3518-18833.35+10141+19558-28916.67+8382+10141-19407.98</f>
        <v>0</v>
      </c>
      <c r="I36" s="10"/>
      <c r="J36" s="10"/>
    </row>
    <row r="37" spans="2:12" x14ac:dyDescent="0.25">
      <c r="B37" s="29" t="s">
        <v>24</v>
      </c>
      <c r="C37" s="30"/>
      <c r="D37" s="30"/>
      <c r="E37" s="30"/>
      <c r="F37" s="31"/>
      <c r="G37" s="23">
        <v>44748</v>
      </c>
      <c r="H37" s="4">
        <f>SUM(H38:H49)</f>
        <v>2985905.16</v>
      </c>
      <c r="I37" s="10"/>
      <c r="J37" s="10"/>
    </row>
    <row r="38" spans="2:12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2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2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2" x14ac:dyDescent="0.25">
      <c r="B41" s="26" t="s">
        <v>13</v>
      </c>
      <c r="C41" s="27"/>
      <c r="D41" s="27"/>
      <c r="E41" s="27"/>
      <c r="F41" s="28"/>
      <c r="G41" s="21"/>
      <c r="H41" s="11">
        <v>1340392.56</v>
      </c>
      <c r="I41" s="10"/>
      <c r="J41" s="10"/>
      <c r="L41" s="7"/>
    </row>
    <row r="42" spans="2:12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2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2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2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2" x14ac:dyDescent="0.25">
      <c r="B46" s="26" t="s">
        <v>18</v>
      </c>
      <c r="C46" s="27"/>
      <c r="D46" s="27"/>
      <c r="E46" s="27"/>
      <c r="F46" s="28"/>
      <c r="G46" s="21"/>
      <c r="H46" s="9">
        <v>1041150.6</v>
      </c>
      <c r="I46" s="10"/>
      <c r="J46" s="10"/>
    </row>
    <row r="47" spans="2:12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2" x14ac:dyDescent="0.25">
      <c r="B48" s="26" t="s">
        <v>21</v>
      </c>
      <c r="C48" s="27"/>
      <c r="D48" s="27"/>
      <c r="E48" s="27"/>
      <c r="F48" s="28"/>
      <c r="G48" s="21"/>
      <c r="H48" s="9">
        <v>604362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9" t="s">
        <v>25</v>
      </c>
      <c r="C50" s="30"/>
      <c r="D50" s="30"/>
      <c r="E50" s="30"/>
      <c r="F50" s="31"/>
      <c r="G50" s="23">
        <v>44748</v>
      </c>
      <c r="H50" s="4">
        <f>SUM(H51:H56)</f>
        <v>146661.15</v>
      </c>
      <c r="I50" s="10"/>
      <c r="J50" s="10"/>
    </row>
    <row r="51" spans="2:12" x14ac:dyDescent="0.25">
      <c r="B51" s="26" t="s">
        <v>10</v>
      </c>
      <c r="C51" s="27"/>
      <c r="D51" s="27"/>
      <c r="E51" s="27"/>
      <c r="F51" s="28"/>
      <c r="G51" s="22"/>
      <c r="H51" s="11">
        <v>0</v>
      </c>
      <c r="I51" s="10"/>
      <c r="J51" s="10"/>
    </row>
    <row r="52" spans="2:12" x14ac:dyDescent="0.25">
      <c r="B52" s="26" t="s">
        <v>13</v>
      </c>
      <c r="C52" s="27"/>
      <c r="D52" s="27"/>
      <c r="E52" s="27"/>
      <c r="F52" s="28"/>
      <c r="G52" s="22"/>
      <c r="H52" s="11">
        <v>146661.15</v>
      </c>
      <c r="I52" s="10"/>
      <c r="J52" s="10"/>
    </row>
    <row r="53" spans="2:12" x14ac:dyDescent="0.25">
      <c r="B53" s="26" t="s">
        <v>19</v>
      </c>
      <c r="C53" s="27"/>
      <c r="D53" s="27"/>
      <c r="E53" s="27"/>
      <c r="F53" s="28"/>
      <c r="G53" s="22"/>
      <c r="H53" s="9">
        <v>0</v>
      </c>
      <c r="I53" s="10"/>
      <c r="J53" s="10"/>
    </row>
    <row r="54" spans="2:12" x14ac:dyDescent="0.25">
      <c r="B54" s="26" t="s">
        <v>21</v>
      </c>
      <c r="C54" s="27"/>
      <c r="D54" s="27"/>
      <c r="E54" s="27"/>
      <c r="F54" s="28"/>
      <c r="G54" s="22"/>
      <c r="H54" s="2">
        <v>0</v>
      </c>
      <c r="I54" s="10"/>
      <c r="J54" s="10"/>
      <c r="K54" s="7"/>
    </row>
    <row r="55" spans="2:12" x14ac:dyDescent="0.25">
      <c r="B55" s="26" t="s">
        <v>11</v>
      </c>
      <c r="C55" s="27"/>
      <c r="D55" s="27"/>
      <c r="E55" s="27"/>
      <c r="F55" s="28"/>
      <c r="G55" s="22"/>
      <c r="H55" s="2">
        <v>0</v>
      </c>
      <c r="I55" s="10"/>
      <c r="J55" s="10"/>
    </row>
    <row r="56" spans="2:12" x14ac:dyDescent="0.25">
      <c r="B56" s="26" t="s">
        <v>22</v>
      </c>
      <c r="C56" s="27"/>
      <c r="D56" s="27"/>
      <c r="E56" s="27"/>
      <c r="F56" s="28"/>
      <c r="G56" s="22"/>
      <c r="H56" s="2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44748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</f>
        <v>7846.6399999993018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f>1963.64+1350</f>
        <v>3313.6400000000003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H14+H29-H37-H50+H57-H58</f>
        <v>3190997.9999999986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x14ac:dyDescent="0.25">
      <c r="H62" s="7"/>
    </row>
    <row r="63" spans="2:12" x14ac:dyDescent="0.25">
      <c r="B63" s="51" t="s">
        <v>33</v>
      </c>
      <c r="C63" s="52">
        <v>590661.64</v>
      </c>
      <c r="D63" s="53" t="s">
        <v>35</v>
      </c>
    </row>
    <row r="64" spans="2:12" x14ac:dyDescent="0.25">
      <c r="B64" s="51" t="s">
        <v>34</v>
      </c>
      <c r="C64" s="52">
        <v>151877.26</v>
      </c>
      <c r="D64" s="53" t="s">
        <v>36</v>
      </c>
    </row>
    <row r="65" spans="2:4" x14ac:dyDescent="0.25">
      <c r="B65" s="51" t="s">
        <v>34</v>
      </c>
      <c r="C65" s="52">
        <v>298611.7</v>
      </c>
      <c r="D65" s="53" t="s">
        <v>37</v>
      </c>
    </row>
    <row r="66" spans="2:4" x14ac:dyDescent="0.25">
      <c r="B66" s="55" t="s">
        <v>38</v>
      </c>
      <c r="C66" s="54">
        <f>SUM(C63:C65)</f>
        <v>1041150.6000000001</v>
      </c>
      <c r="D66" s="53"/>
    </row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2022-07-07T06:53:58Z</dcterms:modified>
  <cp:category/>
  <cp:contentStatus/>
</cp:coreProperties>
</file>